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25440" windowHeight="1329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L40" i="1" l="1"/>
  <c r="I9" i="1" l="1"/>
  <c r="H9" i="1"/>
  <c r="L39" i="1"/>
  <c r="P29" i="1"/>
  <c r="P30" i="1"/>
  <c r="P31" i="1"/>
  <c r="P32" i="1"/>
  <c r="P33" i="1"/>
  <c r="P34" i="1"/>
  <c r="P35" i="1"/>
  <c r="P36" i="1"/>
  <c r="P37" i="1"/>
  <c r="P38" i="1"/>
  <c r="P28" i="1"/>
  <c r="P17" i="1"/>
  <c r="P18" i="1"/>
  <c r="P19" i="1"/>
  <c r="P20" i="1"/>
  <c r="P21" i="1"/>
  <c r="P22" i="1"/>
  <c r="P23" i="1"/>
  <c r="P24" i="1"/>
  <c r="P25" i="1"/>
  <c r="P26" i="1"/>
  <c r="P16" i="1"/>
  <c r="P7" i="1"/>
  <c r="P9" i="1"/>
  <c r="P11" i="1"/>
  <c r="P8" i="1"/>
  <c r="P10" i="1"/>
  <c r="P12" i="1"/>
  <c r="P13" i="1"/>
  <c r="P14" i="1"/>
  <c r="P39" i="1" l="1"/>
  <c r="H17" i="1"/>
  <c r="M17" i="1" s="1"/>
  <c r="H18" i="1"/>
  <c r="M18" i="1" s="1"/>
  <c r="H29" i="1"/>
  <c r="M29" i="1" s="1"/>
  <c r="I29" i="1"/>
  <c r="N29" i="1" s="1"/>
  <c r="J29" i="1"/>
  <c r="O29" i="1" s="1"/>
  <c r="H30" i="1"/>
  <c r="M30" i="1" s="1"/>
  <c r="I30" i="1"/>
  <c r="N30" i="1" s="1"/>
  <c r="J30" i="1"/>
  <c r="O30" i="1" s="1"/>
  <c r="H31" i="1"/>
  <c r="M31" i="1" s="1"/>
  <c r="I31" i="1"/>
  <c r="N31" i="1" s="1"/>
  <c r="J31" i="1"/>
  <c r="O31" i="1" s="1"/>
  <c r="H32" i="1"/>
  <c r="M32" i="1" s="1"/>
  <c r="I32" i="1"/>
  <c r="N32" i="1" s="1"/>
  <c r="J32" i="1"/>
  <c r="O32" i="1" s="1"/>
  <c r="H33" i="1"/>
  <c r="M33" i="1" s="1"/>
  <c r="I33" i="1"/>
  <c r="N33" i="1" s="1"/>
  <c r="J33" i="1"/>
  <c r="O33" i="1" s="1"/>
  <c r="H34" i="1"/>
  <c r="M34" i="1" s="1"/>
  <c r="I34" i="1"/>
  <c r="N34" i="1" s="1"/>
  <c r="J34" i="1"/>
  <c r="O34" i="1" s="1"/>
  <c r="H35" i="1"/>
  <c r="M35" i="1" s="1"/>
  <c r="I35" i="1"/>
  <c r="N35" i="1" s="1"/>
  <c r="J35" i="1"/>
  <c r="O35" i="1" s="1"/>
  <c r="H36" i="1"/>
  <c r="M36" i="1" s="1"/>
  <c r="I36" i="1"/>
  <c r="N36" i="1" s="1"/>
  <c r="J36" i="1"/>
  <c r="O36" i="1" s="1"/>
  <c r="H37" i="1"/>
  <c r="M37" i="1" s="1"/>
  <c r="I37" i="1"/>
  <c r="N37" i="1" s="1"/>
  <c r="J37" i="1"/>
  <c r="O37" i="1" s="1"/>
  <c r="H38" i="1"/>
  <c r="M38" i="1" s="1"/>
  <c r="I38" i="1"/>
  <c r="N38" i="1" s="1"/>
  <c r="J38" i="1"/>
  <c r="O38" i="1" s="1"/>
  <c r="J28" i="1"/>
  <c r="O28" i="1" s="1"/>
  <c r="I28" i="1"/>
  <c r="N28" i="1" s="1"/>
  <c r="H28" i="1"/>
  <c r="M28" i="1" s="1"/>
  <c r="I17" i="1"/>
  <c r="N17" i="1" s="1"/>
  <c r="J17" i="1"/>
  <c r="O17" i="1" s="1"/>
  <c r="I18" i="1"/>
  <c r="N18" i="1" s="1"/>
  <c r="J18" i="1"/>
  <c r="O18" i="1" s="1"/>
  <c r="H19" i="1"/>
  <c r="M19" i="1" s="1"/>
  <c r="I19" i="1"/>
  <c r="N19" i="1" s="1"/>
  <c r="J19" i="1"/>
  <c r="O19" i="1" s="1"/>
  <c r="H20" i="1"/>
  <c r="M20" i="1" s="1"/>
  <c r="I20" i="1"/>
  <c r="N20" i="1" s="1"/>
  <c r="J20" i="1"/>
  <c r="O20" i="1" s="1"/>
  <c r="H21" i="1"/>
  <c r="M21" i="1" s="1"/>
  <c r="I21" i="1"/>
  <c r="N21" i="1" s="1"/>
  <c r="J21" i="1"/>
  <c r="O21" i="1" s="1"/>
  <c r="H22" i="1"/>
  <c r="M22" i="1" s="1"/>
  <c r="I22" i="1"/>
  <c r="N22" i="1" s="1"/>
  <c r="J22" i="1"/>
  <c r="O22" i="1" s="1"/>
  <c r="H23" i="1"/>
  <c r="M23" i="1" s="1"/>
  <c r="I23" i="1"/>
  <c r="N23" i="1" s="1"/>
  <c r="J23" i="1"/>
  <c r="O23" i="1" s="1"/>
  <c r="H24" i="1"/>
  <c r="M24" i="1" s="1"/>
  <c r="I24" i="1"/>
  <c r="N24" i="1" s="1"/>
  <c r="J24" i="1"/>
  <c r="O24" i="1" s="1"/>
  <c r="H25" i="1"/>
  <c r="M25" i="1" s="1"/>
  <c r="I25" i="1"/>
  <c r="N25" i="1" s="1"/>
  <c r="J25" i="1"/>
  <c r="O25" i="1" s="1"/>
  <c r="H26" i="1"/>
  <c r="M26" i="1" s="1"/>
  <c r="I26" i="1"/>
  <c r="N26" i="1" s="1"/>
  <c r="J26" i="1"/>
  <c r="O26" i="1" s="1"/>
  <c r="J16" i="1"/>
  <c r="O16" i="1" s="1"/>
  <c r="I16" i="1"/>
  <c r="N16" i="1" s="1"/>
  <c r="H16" i="1"/>
  <c r="M16" i="1" s="1"/>
  <c r="H14" i="1"/>
  <c r="M14" i="1" s="1"/>
  <c r="I14" i="1"/>
  <c r="N14" i="1" s="1"/>
  <c r="J14" i="1"/>
  <c r="O14" i="1" s="1"/>
  <c r="H13" i="1"/>
  <c r="M13" i="1" s="1"/>
  <c r="I13" i="1"/>
  <c r="N13" i="1" s="1"/>
  <c r="J13" i="1"/>
  <c r="O13" i="1" s="1"/>
  <c r="H12" i="1"/>
  <c r="M12" i="1" s="1"/>
  <c r="I12" i="1"/>
  <c r="N12" i="1" s="1"/>
  <c r="J12" i="1"/>
  <c r="O12" i="1" s="1"/>
  <c r="H10" i="1"/>
  <c r="M10" i="1" s="1"/>
  <c r="I10" i="1"/>
  <c r="N10" i="1" s="1"/>
  <c r="J10" i="1"/>
  <c r="O10" i="1" s="1"/>
  <c r="H8" i="1"/>
  <c r="M8" i="1" s="1"/>
  <c r="I8" i="1"/>
  <c r="N8" i="1" s="1"/>
  <c r="J8" i="1"/>
  <c r="O8" i="1" s="1"/>
  <c r="H11" i="1"/>
  <c r="M11" i="1" s="1"/>
  <c r="I11" i="1"/>
  <c r="N11" i="1" s="1"/>
  <c r="J11" i="1"/>
  <c r="O11" i="1" s="1"/>
  <c r="M9" i="1"/>
  <c r="N9" i="1"/>
  <c r="J9" i="1"/>
  <c r="O9" i="1" s="1"/>
  <c r="H7" i="1"/>
  <c r="M7" i="1" s="1"/>
  <c r="I7" i="1"/>
  <c r="N7" i="1" s="1"/>
  <c r="J7" i="1"/>
  <c r="O7" i="1" s="1"/>
  <c r="N39" i="1" l="1"/>
  <c r="M39" i="1"/>
  <c r="O39" i="1"/>
</calcChain>
</file>

<file path=xl/sharedStrings.xml><?xml version="1.0" encoding="utf-8"?>
<sst xmlns="http://schemas.openxmlformats.org/spreadsheetml/2006/main" count="113" uniqueCount="34">
  <si>
    <t>Наименование</t>
  </si>
  <si>
    <t>Грузики самоклкйки на двух стороннем скотче</t>
  </si>
  <si>
    <t>Грузики набивные на стальной диск</t>
  </si>
  <si>
    <t>грузик набивной на стальной диск</t>
  </si>
  <si>
    <t>50шт</t>
  </si>
  <si>
    <t>100шт</t>
  </si>
  <si>
    <t>Розница 0-30тр</t>
  </si>
  <si>
    <t>цена опт 1 от 30тр до 100тр</t>
  </si>
  <si>
    <t>цена опт 2 от 100тр до 200тр</t>
  </si>
  <si>
    <t>цена опт 3 свыше 200тр</t>
  </si>
  <si>
    <t>Упаковка коробка</t>
  </si>
  <si>
    <t>В боксе коробок</t>
  </si>
  <si>
    <t>Грузики набивные на литой диск</t>
  </si>
  <si>
    <t>грузик набивной на литой диск</t>
  </si>
  <si>
    <t>Грузик стандарт На скотче синий лайнер(4шт по 5гр, 4шт по 10гр)</t>
  </si>
  <si>
    <t>Грузик плоский На скотче синий лайнер(4шт по 5гр, 4шт по 10гр)</t>
  </si>
  <si>
    <t>Грузик стандарт На скотче Saint-Gobain(4шт по 5гр, 4шт по 10гр)</t>
  </si>
  <si>
    <t>Грузик плоский На скотче Saint-Gobain(4шт по 5гр, 4шт по 10гр)</t>
  </si>
  <si>
    <t>Грузик плоский На скотче Saint-Gobain(4шт по 25гр)</t>
  </si>
  <si>
    <t>Грузик плоский На скотче синий лайнер(4шт по 25гр)</t>
  </si>
  <si>
    <t>Грузик A.M.G На скотче синий лайнер(4шт по 5гр, 4шт по 10гр)</t>
  </si>
  <si>
    <t>Грузик A.M.G На скотче Saint-Gobain(4шт по 5гр, 4шт по 10гр)</t>
  </si>
  <si>
    <t>Артикул</t>
  </si>
  <si>
    <t>Итого:</t>
  </si>
  <si>
    <t>Общий вес заказа:</t>
  </si>
  <si>
    <t>8шт</t>
  </si>
  <si>
    <t>вес гр</t>
  </si>
  <si>
    <t>Вес коробки кг</t>
  </si>
  <si>
    <t>Акция!!</t>
  </si>
  <si>
    <t>Сайт: http://gruziki-dlya-shinomontazha.ru</t>
  </si>
  <si>
    <t>Телефон:</t>
  </si>
  <si>
    <t>21,03,2023г</t>
  </si>
  <si>
    <t>8-985-662-34-27</t>
  </si>
  <si>
    <r>
      <t xml:space="preserve">Заказ </t>
    </r>
    <r>
      <rPr>
        <b/>
        <sz val="8"/>
        <color rgb="FF00B0F0"/>
        <rFont val="Calibri"/>
        <family val="2"/>
        <charset val="204"/>
        <scheme val="minor"/>
      </rPr>
      <t>коробок шт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</si>
</sst>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b/>
      <sz val="1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8"/>
      <color rgb="FF00B0F0"/>
      <name val="Calibri"/>
      <family val="2"/>
      <charset val="204"/>
      <scheme val="minor"/>
    </font>
    <font>
      <b/>
      <sz val="8"/>
      <color rgb="FF00B0F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0" xfId="0" applyFont="1"/>
    <xf numFmtId="0" fontId="0" fillId="0" borderId="0" xfId="0" applyAlignment="1"/>
    <xf numFmtId="0" fontId="6" fillId="0" borderId="0" xfId="2" applyAlignment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164" fontId="0" fillId="0" borderId="3" xfId="0" applyNumberFormat="1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164" fontId="0" fillId="0" borderId="6" xfId="0" applyNumberFormat="1" applyBorder="1"/>
    <xf numFmtId="164" fontId="0" fillId="0" borderId="7" xfId="0" applyNumberFormat="1" applyBorder="1"/>
    <xf numFmtId="0" fontId="0" fillId="0" borderId="8" xfId="0" applyBorder="1"/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vertical="center"/>
    </xf>
    <xf numFmtId="164" fontId="0" fillId="0" borderId="8" xfId="0" applyNumberFormat="1" applyBorder="1"/>
    <xf numFmtId="0" fontId="0" fillId="0" borderId="1" xfId="0" applyNumberFormat="1" applyBorder="1"/>
    <xf numFmtId="0" fontId="4" fillId="0" borderId="8" xfId="0" applyFont="1" applyBorder="1"/>
    <xf numFmtId="0" fontId="0" fillId="0" borderId="8" xfId="0" applyNumberFormat="1" applyBorder="1"/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164" fontId="0" fillId="0" borderId="9" xfId="0" applyNumberForma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420191</xdr:colOff>
      <xdr:row>0</xdr:row>
      <xdr:rowOff>85725</xdr:rowOff>
    </xdr:from>
    <xdr:to>
      <xdr:col>2</xdr:col>
      <xdr:colOff>3008808</xdr:colOff>
      <xdr:row>3</xdr:row>
      <xdr:rowOff>175760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066" y="85725"/>
          <a:ext cx="2588617" cy="66153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6</xdr:row>
      <xdr:rowOff>1</xdr:rowOff>
    </xdr:from>
    <xdr:to>
      <xdr:col>2</xdr:col>
      <xdr:colOff>0</xdr:colOff>
      <xdr:row>7</xdr:row>
      <xdr:rowOff>778669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1809751"/>
          <a:ext cx="2905124" cy="159781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0</xdr:colOff>
      <xdr:row>10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429000"/>
          <a:ext cx="2905125" cy="1400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0</xdr:colOff>
      <xdr:row>25</xdr:row>
      <xdr:rowOff>190500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6515100"/>
          <a:ext cx="2905125" cy="2095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0</xdr:colOff>
      <xdr:row>38</xdr:row>
      <xdr:rowOff>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9105900"/>
          <a:ext cx="2905125" cy="2095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804863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829175"/>
          <a:ext cx="2905125" cy="145256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13</xdr:row>
      <xdr:rowOff>795338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6296025"/>
          <a:ext cx="2905125" cy="1452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ruziki-dlya-shinomontazh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activeCell="B6" sqref="B6:O6"/>
    </sheetView>
  </sheetViews>
  <sheetFormatPr defaultRowHeight="15" x14ac:dyDescent="0.25"/>
  <cols>
    <col min="2" max="2" width="43.5703125" customWidth="1"/>
    <col min="3" max="3" width="59.5703125" customWidth="1"/>
    <col min="4" max="4" width="4" customWidth="1"/>
    <col min="5" max="5" width="9.28515625" customWidth="1"/>
    <col min="8" max="8" width="9.7109375" customWidth="1"/>
    <col min="9" max="9" width="10.42578125" customWidth="1"/>
    <col min="10" max="10" width="11.42578125" customWidth="1"/>
    <col min="11" max="11" width="10.140625" customWidth="1"/>
    <col min="12" max="12" width="9.85546875" customWidth="1"/>
    <col min="13" max="13" width="11.85546875" customWidth="1"/>
    <col min="14" max="14" width="10.5703125" customWidth="1"/>
    <col min="15" max="15" width="12" customWidth="1"/>
    <col min="16" max="16" width="11.5703125" customWidth="1"/>
  </cols>
  <sheetData>
    <row r="1" spans="1:16" x14ac:dyDescent="0.25">
      <c r="B1" s="52"/>
      <c r="C1" s="52"/>
      <c r="J1" t="s">
        <v>31</v>
      </c>
    </row>
    <row r="2" spans="1:16" x14ac:dyDescent="0.25">
      <c r="B2" s="52"/>
      <c r="C2" s="52"/>
      <c r="E2" s="3" t="s">
        <v>29</v>
      </c>
      <c r="F2" s="2"/>
      <c r="G2" s="2"/>
    </row>
    <row r="3" spans="1:16" x14ac:dyDescent="0.25">
      <c r="B3" s="52"/>
      <c r="C3" s="52"/>
      <c r="E3" t="s">
        <v>30</v>
      </c>
      <c r="F3" s="52" t="s">
        <v>32</v>
      </c>
      <c r="G3" s="52"/>
      <c r="H3" s="52"/>
    </row>
    <row r="4" spans="1:16" ht="15.75" thickBot="1" x14ac:dyDescent="0.3">
      <c r="B4" s="52"/>
      <c r="C4" s="52"/>
      <c r="H4" s="1" t="s">
        <v>28</v>
      </c>
    </row>
    <row r="5" spans="1:16" ht="41.25" customHeight="1" thickBot="1" x14ac:dyDescent="0.3">
      <c r="A5" s="35" t="s">
        <v>22</v>
      </c>
      <c r="B5" s="36"/>
      <c r="C5" s="37" t="s">
        <v>0</v>
      </c>
      <c r="D5" s="38" t="s">
        <v>26</v>
      </c>
      <c r="E5" s="38" t="s">
        <v>27</v>
      </c>
      <c r="F5" s="38" t="s">
        <v>10</v>
      </c>
      <c r="G5" s="38" t="s">
        <v>11</v>
      </c>
      <c r="H5" s="38" t="s">
        <v>6</v>
      </c>
      <c r="I5" s="38" t="s">
        <v>7</v>
      </c>
      <c r="J5" s="38" t="s">
        <v>8</v>
      </c>
      <c r="K5" s="38" t="s">
        <v>9</v>
      </c>
      <c r="L5" s="53" t="s">
        <v>33</v>
      </c>
      <c r="M5" s="38" t="s">
        <v>6</v>
      </c>
      <c r="N5" s="38" t="s">
        <v>7</v>
      </c>
      <c r="O5" s="38" t="s">
        <v>8</v>
      </c>
      <c r="P5" s="39" t="s">
        <v>9</v>
      </c>
    </row>
    <row r="6" spans="1:16" ht="41.25" customHeight="1" thickBot="1" x14ac:dyDescent="0.6">
      <c r="B6" s="44" t="s">
        <v>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</row>
    <row r="7" spans="1:16" ht="64.5" customHeight="1" x14ac:dyDescent="0.25">
      <c r="A7" s="9"/>
      <c r="B7" s="10"/>
      <c r="C7" s="11" t="s">
        <v>20</v>
      </c>
      <c r="D7" s="11">
        <v>60</v>
      </c>
      <c r="E7" s="11">
        <v>3</v>
      </c>
      <c r="F7" s="12" t="s">
        <v>4</v>
      </c>
      <c r="G7" s="12" t="s">
        <v>25</v>
      </c>
      <c r="H7" s="13">
        <f t="shared" ref="H7:H14" si="0">K7/100*150</f>
        <v>1275</v>
      </c>
      <c r="I7" s="13">
        <f t="shared" ref="I7:I14" si="1">K7/100*130</f>
        <v>1105</v>
      </c>
      <c r="J7" s="13">
        <f t="shared" ref="J7:J14" si="2">K7/100*110</f>
        <v>935</v>
      </c>
      <c r="K7" s="13">
        <v>850</v>
      </c>
      <c r="L7" s="10"/>
      <c r="M7" s="14">
        <f t="shared" ref="M7:M14" si="3">L7*H7</f>
        <v>0</v>
      </c>
      <c r="N7" s="14">
        <f t="shared" ref="N7:N14" si="4">L7*I7</f>
        <v>0</v>
      </c>
      <c r="O7" s="14">
        <f t="shared" ref="O7:O14" si="5">L7*J7</f>
        <v>0</v>
      </c>
      <c r="P7" s="15">
        <f t="shared" ref="P7:P14" si="6">L7*K7</f>
        <v>0</v>
      </c>
    </row>
    <row r="8" spans="1:16" ht="62.25" customHeight="1" thickBot="1" x14ac:dyDescent="0.3">
      <c r="A8" s="16"/>
      <c r="B8" s="17"/>
      <c r="C8" s="18" t="s">
        <v>21</v>
      </c>
      <c r="D8" s="18">
        <v>60</v>
      </c>
      <c r="E8" s="18">
        <v>3</v>
      </c>
      <c r="F8" s="19" t="s">
        <v>4</v>
      </c>
      <c r="G8" s="19" t="s">
        <v>25</v>
      </c>
      <c r="H8" s="20">
        <f>K8/100*150</f>
        <v>1575</v>
      </c>
      <c r="I8" s="20">
        <f>K8/100*130</f>
        <v>1365</v>
      </c>
      <c r="J8" s="20">
        <f>K8/100*110</f>
        <v>1155</v>
      </c>
      <c r="K8" s="20">
        <v>1050</v>
      </c>
      <c r="L8" s="17"/>
      <c r="M8" s="21">
        <f>L8*H8</f>
        <v>0</v>
      </c>
      <c r="N8" s="21">
        <f>L8*I8</f>
        <v>0</v>
      </c>
      <c r="O8" s="21">
        <f>L8*J8</f>
        <v>0</v>
      </c>
      <c r="P8" s="22">
        <f>L8*K8</f>
        <v>0</v>
      </c>
    </row>
    <row r="9" spans="1:16" ht="51.75" customHeight="1" x14ac:dyDescent="0.25">
      <c r="A9" s="9"/>
      <c r="B9" s="10"/>
      <c r="C9" s="11" t="s">
        <v>14</v>
      </c>
      <c r="D9" s="11">
        <v>60</v>
      </c>
      <c r="E9" s="11">
        <v>3</v>
      </c>
      <c r="F9" s="12" t="s">
        <v>4</v>
      </c>
      <c r="G9" s="12" t="s">
        <v>25</v>
      </c>
      <c r="H9" s="43">
        <f>K9/100*125</f>
        <v>937.5</v>
      </c>
      <c r="I9" s="43">
        <f>K9/100*115</f>
        <v>862.5</v>
      </c>
      <c r="J9" s="43">
        <f t="shared" si="2"/>
        <v>825</v>
      </c>
      <c r="K9" s="43">
        <v>750</v>
      </c>
      <c r="L9" s="10"/>
      <c r="M9" s="14">
        <f t="shared" si="3"/>
        <v>0</v>
      </c>
      <c r="N9" s="14">
        <f t="shared" si="4"/>
        <v>0</v>
      </c>
      <c r="O9" s="14">
        <f t="shared" si="5"/>
        <v>0</v>
      </c>
      <c r="P9" s="15">
        <f t="shared" si="6"/>
        <v>0</v>
      </c>
    </row>
    <row r="10" spans="1:16" ht="58.5" customHeight="1" thickBot="1" x14ac:dyDescent="0.3">
      <c r="A10" s="16"/>
      <c r="B10" s="17"/>
      <c r="C10" s="18" t="s">
        <v>16</v>
      </c>
      <c r="D10" s="18">
        <v>60</v>
      </c>
      <c r="E10" s="18">
        <v>3</v>
      </c>
      <c r="F10" s="19" t="s">
        <v>4</v>
      </c>
      <c r="G10" s="19" t="s">
        <v>25</v>
      </c>
      <c r="H10" s="20">
        <f>K10/100*150</f>
        <v>1485</v>
      </c>
      <c r="I10" s="20">
        <f>K10/100*130</f>
        <v>1287</v>
      </c>
      <c r="J10" s="20">
        <f>K10/100*110</f>
        <v>1089</v>
      </c>
      <c r="K10" s="20">
        <v>990</v>
      </c>
      <c r="L10" s="17"/>
      <c r="M10" s="21">
        <f>L10*H10</f>
        <v>0</v>
      </c>
      <c r="N10" s="21">
        <f>L10*I10</f>
        <v>0</v>
      </c>
      <c r="O10" s="21">
        <f>L10*J10</f>
        <v>0</v>
      </c>
      <c r="P10" s="22">
        <f>L10*K10</f>
        <v>0</v>
      </c>
    </row>
    <row r="11" spans="1:16" ht="51" customHeight="1" x14ac:dyDescent="0.25">
      <c r="A11" s="31"/>
      <c r="B11" s="31"/>
      <c r="C11" s="32" t="s">
        <v>15</v>
      </c>
      <c r="D11" s="32">
        <v>60</v>
      </c>
      <c r="E11" s="32">
        <v>3</v>
      </c>
      <c r="F11" s="33" t="s">
        <v>4</v>
      </c>
      <c r="G11" s="33" t="s">
        <v>25</v>
      </c>
      <c r="H11" s="42">
        <f t="shared" si="0"/>
        <v>1230</v>
      </c>
      <c r="I11" s="42">
        <f t="shared" si="1"/>
        <v>1066</v>
      </c>
      <c r="J11" s="42">
        <f t="shared" si="2"/>
        <v>901.99999999999989</v>
      </c>
      <c r="K11" s="42">
        <v>820</v>
      </c>
      <c r="L11" s="31"/>
      <c r="M11" s="34">
        <f t="shared" si="3"/>
        <v>0</v>
      </c>
      <c r="N11" s="34">
        <f t="shared" si="4"/>
        <v>0</v>
      </c>
      <c r="O11" s="34">
        <f t="shared" si="5"/>
        <v>0</v>
      </c>
      <c r="P11" s="34">
        <f t="shared" si="6"/>
        <v>0</v>
      </c>
    </row>
    <row r="12" spans="1:16" ht="64.5" customHeight="1" x14ac:dyDescent="0.25">
      <c r="A12" s="4"/>
      <c r="B12" s="4"/>
      <c r="C12" s="5" t="s">
        <v>17</v>
      </c>
      <c r="D12" s="5">
        <v>60</v>
      </c>
      <c r="E12" s="5">
        <v>3</v>
      </c>
      <c r="F12" s="6" t="s">
        <v>4</v>
      </c>
      <c r="G12" s="6" t="s">
        <v>25</v>
      </c>
      <c r="H12" s="7">
        <f t="shared" si="0"/>
        <v>1530</v>
      </c>
      <c r="I12" s="7">
        <f t="shared" si="1"/>
        <v>1326</v>
      </c>
      <c r="J12" s="7">
        <f t="shared" si="2"/>
        <v>1122</v>
      </c>
      <c r="K12" s="7">
        <v>1020</v>
      </c>
      <c r="L12" s="4"/>
      <c r="M12" s="8">
        <f t="shared" si="3"/>
        <v>0</v>
      </c>
      <c r="N12" s="8">
        <f t="shared" si="4"/>
        <v>0</v>
      </c>
      <c r="O12" s="8">
        <f t="shared" si="5"/>
        <v>0</v>
      </c>
      <c r="P12" s="8">
        <f t="shared" si="6"/>
        <v>0</v>
      </c>
    </row>
    <row r="13" spans="1:16" ht="51.75" customHeight="1" x14ac:dyDescent="0.25">
      <c r="A13" s="4"/>
      <c r="B13" s="4"/>
      <c r="C13" s="5" t="s">
        <v>19</v>
      </c>
      <c r="D13" s="5">
        <v>100</v>
      </c>
      <c r="E13" s="5">
        <v>2.5</v>
      </c>
      <c r="F13" s="6">
        <v>25</v>
      </c>
      <c r="G13" s="6" t="s">
        <v>25</v>
      </c>
      <c r="H13" s="7">
        <f t="shared" si="0"/>
        <v>1050</v>
      </c>
      <c r="I13" s="7">
        <f t="shared" si="1"/>
        <v>910</v>
      </c>
      <c r="J13" s="7">
        <f t="shared" si="2"/>
        <v>770</v>
      </c>
      <c r="K13" s="7">
        <v>700</v>
      </c>
      <c r="L13" s="4"/>
      <c r="M13" s="8">
        <f t="shared" si="3"/>
        <v>0</v>
      </c>
      <c r="N13" s="8">
        <f t="shared" si="4"/>
        <v>0</v>
      </c>
      <c r="O13" s="8">
        <f t="shared" si="5"/>
        <v>0</v>
      </c>
      <c r="P13" s="8">
        <f t="shared" si="6"/>
        <v>0</v>
      </c>
    </row>
    <row r="14" spans="1:16" ht="63.75" customHeight="1" thickBot="1" x14ac:dyDescent="0.3">
      <c r="A14" s="4"/>
      <c r="B14" s="23"/>
      <c r="C14" s="24" t="s">
        <v>18</v>
      </c>
      <c r="D14" s="24">
        <v>100</v>
      </c>
      <c r="E14" s="24">
        <v>2.5</v>
      </c>
      <c r="F14" s="25">
        <v>25</v>
      </c>
      <c r="G14" s="25" t="s">
        <v>25</v>
      </c>
      <c r="H14" s="26">
        <f t="shared" si="0"/>
        <v>1350</v>
      </c>
      <c r="I14" s="26">
        <f t="shared" si="1"/>
        <v>1170</v>
      </c>
      <c r="J14" s="26">
        <f t="shared" si="2"/>
        <v>990</v>
      </c>
      <c r="K14" s="26">
        <v>900</v>
      </c>
      <c r="L14" s="23"/>
      <c r="M14" s="27">
        <f t="shared" si="3"/>
        <v>0</v>
      </c>
      <c r="N14" s="27">
        <f t="shared" si="4"/>
        <v>0</v>
      </c>
      <c r="O14" s="27">
        <f t="shared" si="5"/>
        <v>0</v>
      </c>
      <c r="P14" s="8">
        <f t="shared" si="6"/>
        <v>0</v>
      </c>
    </row>
    <row r="15" spans="1:16" ht="42.75" customHeight="1" thickBot="1" x14ac:dyDescent="0.6">
      <c r="A15" s="40"/>
      <c r="B15" s="47" t="s">
        <v>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  <c r="P15" s="41"/>
    </row>
    <row r="16" spans="1:16" x14ac:dyDescent="0.25">
      <c r="A16" s="4"/>
      <c r="B16" s="31"/>
      <c r="C16" s="31" t="s">
        <v>3</v>
      </c>
      <c r="D16" s="31">
        <v>10</v>
      </c>
      <c r="E16" s="32">
        <v>1</v>
      </c>
      <c r="F16" s="31" t="s">
        <v>5</v>
      </c>
      <c r="G16" s="33" t="s">
        <v>25</v>
      </c>
      <c r="H16" s="42">
        <f>K16/100*150</f>
        <v>660</v>
      </c>
      <c r="I16" s="42">
        <f>K16/100*130</f>
        <v>572</v>
      </c>
      <c r="J16" s="42">
        <f>K16/100*110</f>
        <v>484.00000000000006</v>
      </c>
      <c r="K16" s="34">
        <v>440.00000000000006</v>
      </c>
      <c r="L16" s="31"/>
      <c r="M16" s="34">
        <f>L16*H16</f>
        <v>0</v>
      </c>
      <c r="N16" s="34">
        <f>L16*I16</f>
        <v>0</v>
      </c>
      <c r="O16" s="34">
        <f>L16*J16</f>
        <v>0</v>
      </c>
      <c r="P16" s="8">
        <f>L16*K16</f>
        <v>0</v>
      </c>
    </row>
    <row r="17" spans="1:16" x14ac:dyDescent="0.25">
      <c r="A17" s="4"/>
      <c r="B17" s="4"/>
      <c r="C17" s="4" t="s">
        <v>3</v>
      </c>
      <c r="D17" s="4">
        <v>15</v>
      </c>
      <c r="E17" s="5">
        <v>1.5</v>
      </c>
      <c r="F17" s="4" t="s">
        <v>5</v>
      </c>
      <c r="G17" s="6" t="s">
        <v>25</v>
      </c>
      <c r="H17" s="7">
        <f t="shared" ref="H17:H26" si="7">K17/100*150</f>
        <v>840</v>
      </c>
      <c r="I17" s="7">
        <f t="shared" ref="I17:I26" si="8">K17/100*130</f>
        <v>728</v>
      </c>
      <c r="J17" s="7">
        <f t="shared" ref="J17:J26" si="9">K17/100*110</f>
        <v>616</v>
      </c>
      <c r="K17" s="8">
        <v>560</v>
      </c>
      <c r="L17" s="4"/>
      <c r="M17" s="8">
        <f t="shared" ref="M17:M26" si="10">L17*H17</f>
        <v>0</v>
      </c>
      <c r="N17" s="8">
        <f t="shared" ref="N17:N26" si="11">L17*I17</f>
        <v>0</v>
      </c>
      <c r="O17" s="8">
        <f t="shared" ref="O17:O26" si="12">L17*J17</f>
        <v>0</v>
      </c>
      <c r="P17" s="8">
        <f t="shared" ref="P17:P26" si="13">L17*K17</f>
        <v>0</v>
      </c>
    </row>
    <row r="18" spans="1:16" x14ac:dyDescent="0.25">
      <c r="A18" s="4"/>
      <c r="B18" s="4"/>
      <c r="C18" s="4" t="s">
        <v>3</v>
      </c>
      <c r="D18" s="4">
        <v>20</v>
      </c>
      <c r="E18" s="5">
        <v>2</v>
      </c>
      <c r="F18" s="4" t="s">
        <v>5</v>
      </c>
      <c r="G18" s="6" t="s">
        <v>25</v>
      </c>
      <c r="H18" s="7">
        <f t="shared" si="7"/>
        <v>1020</v>
      </c>
      <c r="I18" s="7">
        <f t="shared" si="8"/>
        <v>884</v>
      </c>
      <c r="J18" s="7">
        <f t="shared" si="9"/>
        <v>748</v>
      </c>
      <c r="K18" s="8">
        <v>680</v>
      </c>
      <c r="L18" s="4"/>
      <c r="M18" s="8">
        <f t="shared" si="10"/>
        <v>0</v>
      </c>
      <c r="N18" s="8">
        <f t="shared" si="11"/>
        <v>0</v>
      </c>
      <c r="O18" s="8">
        <f t="shared" si="12"/>
        <v>0</v>
      </c>
      <c r="P18" s="8">
        <f t="shared" si="13"/>
        <v>0</v>
      </c>
    </row>
    <row r="19" spans="1:16" x14ac:dyDescent="0.25">
      <c r="A19" s="4"/>
      <c r="B19" s="4"/>
      <c r="C19" s="4" t="s">
        <v>3</v>
      </c>
      <c r="D19" s="4">
        <v>25</v>
      </c>
      <c r="E19" s="5">
        <v>2.5</v>
      </c>
      <c r="F19" s="4" t="s">
        <v>5</v>
      </c>
      <c r="G19" s="6" t="s">
        <v>25</v>
      </c>
      <c r="H19" s="7">
        <f t="shared" si="7"/>
        <v>1200</v>
      </c>
      <c r="I19" s="7">
        <f t="shared" si="8"/>
        <v>1040</v>
      </c>
      <c r="J19" s="7">
        <f t="shared" si="9"/>
        <v>880</v>
      </c>
      <c r="K19" s="8">
        <v>800</v>
      </c>
      <c r="L19" s="4"/>
      <c r="M19" s="8">
        <f t="shared" si="10"/>
        <v>0</v>
      </c>
      <c r="N19" s="8">
        <f t="shared" si="11"/>
        <v>0</v>
      </c>
      <c r="O19" s="8">
        <f t="shared" si="12"/>
        <v>0</v>
      </c>
      <c r="P19" s="8">
        <f t="shared" si="13"/>
        <v>0</v>
      </c>
    </row>
    <row r="20" spans="1:16" x14ac:dyDescent="0.25">
      <c r="A20" s="4"/>
      <c r="B20" s="4"/>
      <c r="C20" s="4" t="s">
        <v>3</v>
      </c>
      <c r="D20" s="4">
        <v>30</v>
      </c>
      <c r="E20" s="5">
        <v>3</v>
      </c>
      <c r="F20" s="4" t="s">
        <v>5</v>
      </c>
      <c r="G20" s="6" t="s">
        <v>25</v>
      </c>
      <c r="H20" s="7">
        <f t="shared" si="7"/>
        <v>1380</v>
      </c>
      <c r="I20" s="7">
        <f t="shared" si="8"/>
        <v>1196</v>
      </c>
      <c r="J20" s="7">
        <f t="shared" si="9"/>
        <v>1011.9999999999999</v>
      </c>
      <c r="K20" s="8">
        <v>919.99999999999989</v>
      </c>
      <c r="L20" s="4"/>
      <c r="M20" s="8">
        <f t="shared" si="10"/>
        <v>0</v>
      </c>
      <c r="N20" s="8">
        <f t="shared" si="11"/>
        <v>0</v>
      </c>
      <c r="O20" s="8">
        <f t="shared" si="12"/>
        <v>0</v>
      </c>
      <c r="P20" s="8">
        <f t="shared" si="13"/>
        <v>0</v>
      </c>
    </row>
    <row r="21" spans="1:16" x14ac:dyDescent="0.25">
      <c r="A21" s="4"/>
      <c r="B21" s="4"/>
      <c r="C21" s="4" t="s">
        <v>3</v>
      </c>
      <c r="D21" s="4">
        <v>35</v>
      </c>
      <c r="E21" s="5">
        <v>1.75</v>
      </c>
      <c r="F21" s="4" t="s">
        <v>4</v>
      </c>
      <c r="G21" s="6" t="s">
        <v>25</v>
      </c>
      <c r="H21" s="7">
        <f t="shared" si="7"/>
        <v>780</v>
      </c>
      <c r="I21" s="7">
        <f t="shared" si="8"/>
        <v>676</v>
      </c>
      <c r="J21" s="7">
        <f t="shared" si="9"/>
        <v>572</v>
      </c>
      <c r="K21" s="8">
        <v>520</v>
      </c>
      <c r="L21" s="4"/>
      <c r="M21" s="8">
        <f t="shared" si="10"/>
        <v>0</v>
      </c>
      <c r="N21" s="8">
        <f t="shared" si="11"/>
        <v>0</v>
      </c>
      <c r="O21" s="8">
        <f t="shared" si="12"/>
        <v>0</v>
      </c>
      <c r="P21" s="8">
        <f t="shared" si="13"/>
        <v>0</v>
      </c>
    </row>
    <row r="22" spans="1:16" x14ac:dyDescent="0.25">
      <c r="A22" s="4"/>
      <c r="B22" s="4"/>
      <c r="C22" s="4" t="s">
        <v>3</v>
      </c>
      <c r="D22" s="4">
        <v>40</v>
      </c>
      <c r="E22" s="5">
        <v>2</v>
      </c>
      <c r="F22" s="4" t="s">
        <v>4</v>
      </c>
      <c r="G22" s="6" t="s">
        <v>25</v>
      </c>
      <c r="H22" s="7">
        <f t="shared" si="7"/>
        <v>870</v>
      </c>
      <c r="I22" s="7">
        <f t="shared" si="8"/>
        <v>754</v>
      </c>
      <c r="J22" s="7">
        <f t="shared" si="9"/>
        <v>638</v>
      </c>
      <c r="K22" s="8">
        <v>580</v>
      </c>
      <c r="L22" s="4"/>
      <c r="M22" s="8">
        <f t="shared" si="10"/>
        <v>0</v>
      </c>
      <c r="N22" s="8">
        <f t="shared" si="11"/>
        <v>0</v>
      </c>
      <c r="O22" s="8">
        <f t="shared" si="12"/>
        <v>0</v>
      </c>
      <c r="P22" s="8">
        <f t="shared" si="13"/>
        <v>0</v>
      </c>
    </row>
    <row r="23" spans="1:16" x14ac:dyDescent="0.25">
      <c r="A23" s="4"/>
      <c r="B23" s="4"/>
      <c r="C23" s="4" t="s">
        <v>3</v>
      </c>
      <c r="D23" s="4">
        <v>45</v>
      </c>
      <c r="E23" s="5">
        <v>2.25</v>
      </c>
      <c r="F23" s="4" t="s">
        <v>4</v>
      </c>
      <c r="G23" s="6" t="s">
        <v>25</v>
      </c>
      <c r="H23" s="7">
        <f t="shared" si="7"/>
        <v>960</v>
      </c>
      <c r="I23" s="7">
        <f t="shared" si="8"/>
        <v>832</v>
      </c>
      <c r="J23" s="7">
        <f t="shared" si="9"/>
        <v>704</v>
      </c>
      <c r="K23" s="8">
        <v>640</v>
      </c>
      <c r="L23" s="4"/>
      <c r="M23" s="8">
        <f t="shared" si="10"/>
        <v>0</v>
      </c>
      <c r="N23" s="8">
        <f t="shared" si="11"/>
        <v>0</v>
      </c>
      <c r="O23" s="8">
        <f t="shared" si="12"/>
        <v>0</v>
      </c>
      <c r="P23" s="8">
        <f t="shared" si="13"/>
        <v>0</v>
      </c>
    </row>
    <row r="24" spans="1:16" x14ac:dyDescent="0.25">
      <c r="A24" s="4"/>
      <c r="B24" s="4"/>
      <c r="C24" s="4" t="s">
        <v>3</v>
      </c>
      <c r="D24" s="4">
        <v>50</v>
      </c>
      <c r="E24" s="5">
        <v>2.5</v>
      </c>
      <c r="F24" s="4" t="s">
        <v>4</v>
      </c>
      <c r="G24" s="6" t="s">
        <v>25</v>
      </c>
      <c r="H24" s="7">
        <f t="shared" si="7"/>
        <v>1050</v>
      </c>
      <c r="I24" s="7">
        <f t="shared" si="8"/>
        <v>910</v>
      </c>
      <c r="J24" s="7">
        <f t="shared" si="9"/>
        <v>770</v>
      </c>
      <c r="K24" s="8">
        <v>700</v>
      </c>
      <c r="L24" s="4"/>
      <c r="M24" s="8">
        <f t="shared" si="10"/>
        <v>0</v>
      </c>
      <c r="N24" s="8">
        <f t="shared" si="11"/>
        <v>0</v>
      </c>
      <c r="O24" s="8">
        <f t="shared" si="12"/>
        <v>0</v>
      </c>
      <c r="P24" s="8">
        <f t="shared" si="13"/>
        <v>0</v>
      </c>
    </row>
    <row r="25" spans="1:16" x14ac:dyDescent="0.25">
      <c r="A25" s="4"/>
      <c r="B25" s="4"/>
      <c r="C25" s="4" t="s">
        <v>3</v>
      </c>
      <c r="D25" s="4">
        <v>55</v>
      </c>
      <c r="E25" s="5">
        <v>2.75</v>
      </c>
      <c r="F25" s="4" t="s">
        <v>4</v>
      </c>
      <c r="G25" s="6" t="s">
        <v>25</v>
      </c>
      <c r="H25" s="7">
        <f t="shared" si="7"/>
        <v>1140</v>
      </c>
      <c r="I25" s="7">
        <f t="shared" si="8"/>
        <v>988</v>
      </c>
      <c r="J25" s="7">
        <f t="shared" si="9"/>
        <v>836</v>
      </c>
      <c r="K25" s="8">
        <v>760</v>
      </c>
      <c r="L25" s="4"/>
      <c r="M25" s="8">
        <f t="shared" si="10"/>
        <v>0</v>
      </c>
      <c r="N25" s="8">
        <f t="shared" si="11"/>
        <v>0</v>
      </c>
      <c r="O25" s="8">
        <f t="shared" si="12"/>
        <v>0</v>
      </c>
      <c r="P25" s="8">
        <f t="shared" si="13"/>
        <v>0</v>
      </c>
    </row>
    <row r="26" spans="1:16" ht="15.75" thickBot="1" x14ac:dyDescent="0.3">
      <c r="A26" s="4"/>
      <c r="B26" s="23"/>
      <c r="C26" s="23" t="s">
        <v>3</v>
      </c>
      <c r="D26" s="23">
        <v>60</v>
      </c>
      <c r="E26" s="24">
        <v>3</v>
      </c>
      <c r="F26" s="23" t="s">
        <v>4</v>
      </c>
      <c r="G26" s="25" t="s">
        <v>25</v>
      </c>
      <c r="H26" s="26">
        <f t="shared" si="7"/>
        <v>1230</v>
      </c>
      <c r="I26" s="26">
        <f t="shared" si="8"/>
        <v>1066</v>
      </c>
      <c r="J26" s="26">
        <f t="shared" si="9"/>
        <v>901.99999999999989</v>
      </c>
      <c r="K26" s="27">
        <v>819.99999999999989</v>
      </c>
      <c r="L26" s="23"/>
      <c r="M26" s="27">
        <f t="shared" si="10"/>
        <v>0</v>
      </c>
      <c r="N26" s="27">
        <f t="shared" si="11"/>
        <v>0</v>
      </c>
      <c r="O26" s="27">
        <f t="shared" si="12"/>
        <v>0</v>
      </c>
      <c r="P26" s="8">
        <f t="shared" si="13"/>
        <v>0</v>
      </c>
    </row>
    <row r="27" spans="1:16" ht="36.75" thickBot="1" x14ac:dyDescent="0.6">
      <c r="A27" s="40"/>
      <c r="B27" s="47" t="s">
        <v>12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9"/>
      <c r="P27" s="41"/>
    </row>
    <row r="28" spans="1:16" x14ac:dyDescent="0.25">
      <c r="A28" s="4"/>
      <c r="B28" s="31"/>
      <c r="C28" s="31" t="s">
        <v>13</v>
      </c>
      <c r="D28" s="31">
        <v>10</v>
      </c>
      <c r="E28" s="32">
        <v>1</v>
      </c>
      <c r="F28" s="31" t="s">
        <v>5</v>
      </c>
      <c r="G28" s="33" t="s">
        <v>25</v>
      </c>
      <c r="H28" s="42">
        <f>K28/100*150</f>
        <v>660</v>
      </c>
      <c r="I28" s="42">
        <f>K28/100*130</f>
        <v>572</v>
      </c>
      <c r="J28" s="42">
        <f>K28/100*110</f>
        <v>484.00000000000006</v>
      </c>
      <c r="K28" s="34">
        <v>440.00000000000006</v>
      </c>
      <c r="L28" s="31"/>
      <c r="M28" s="34">
        <f>L28*H28</f>
        <v>0</v>
      </c>
      <c r="N28" s="34">
        <f t="shared" ref="N28" si="14">L28*I28</f>
        <v>0</v>
      </c>
      <c r="O28" s="34">
        <f t="shared" ref="O28" si="15">L28*J28</f>
        <v>0</v>
      </c>
      <c r="P28" s="8">
        <f t="shared" ref="P28" si="16">L28*K28</f>
        <v>0</v>
      </c>
    </row>
    <row r="29" spans="1:16" x14ac:dyDescent="0.25">
      <c r="A29" s="4"/>
      <c r="B29" s="4"/>
      <c r="C29" s="4" t="s">
        <v>13</v>
      </c>
      <c r="D29" s="4">
        <v>15</v>
      </c>
      <c r="E29" s="5">
        <v>1.5</v>
      </c>
      <c r="F29" s="4" t="s">
        <v>5</v>
      </c>
      <c r="G29" s="6" t="s">
        <v>25</v>
      </c>
      <c r="H29" s="7">
        <f t="shared" ref="H29:H38" si="17">K29/100*150</f>
        <v>840</v>
      </c>
      <c r="I29" s="7">
        <f t="shared" ref="I29:I38" si="18">K29/100*130</f>
        <v>728</v>
      </c>
      <c r="J29" s="7">
        <f t="shared" ref="J29:J38" si="19">K29/100*110</f>
        <v>616</v>
      </c>
      <c r="K29" s="8">
        <v>560</v>
      </c>
      <c r="L29" s="4"/>
      <c r="M29" s="8">
        <f t="shared" ref="M29:M38" si="20">L29*H29</f>
        <v>0</v>
      </c>
      <c r="N29" s="8">
        <f t="shared" ref="N29:N38" si="21">L29*I29</f>
        <v>0</v>
      </c>
      <c r="O29" s="8">
        <f t="shared" ref="O29:O38" si="22">L29*J29</f>
        <v>0</v>
      </c>
      <c r="P29" s="8">
        <f t="shared" ref="P29:P38" si="23">L29*K29</f>
        <v>0</v>
      </c>
    </row>
    <row r="30" spans="1:16" x14ac:dyDescent="0.25">
      <c r="A30" s="4"/>
      <c r="B30" s="4"/>
      <c r="C30" s="4" t="s">
        <v>13</v>
      </c>
      <c r="D30" s="4">
        <v>20</v>
      </c>
      <c r="E30" s="5">
        <v>2</v>
      </c>
      <c r="F30" s="4" t="s">
        <v>5</v>
      </c>
      <c r="G30" s="6" t="s">
        <v>25</v>
      </c>
      <c r="H30" s="7">
        <f t="shared" si="17"/>
        <v>1020</v>
      </c>
      <c r="I30" s="7">
        <f t="shared" si="18"/>
        <v>884</v>
      </c>
      <c r="J30" s="7">
        <f t="shared" si="19"/>
        <v>748</v>
      </c>
      <c r="K30" s="8">
        <v>680</v>
      </c>
      <c r="L30" s="4"/>
      <c r="M30" s="8">
        <f t="shared" si="20"/>
        <v>0</v>
      </c>
      <c r="N30" s="8">
        <f t="shared" si="21"/>
        <v>0</v>
      </c>
      <c r="O30" s="8">
        <f t="shared" si="22"/>
        <v>0</v>
      </c>
      <c r="P30" s="8">
        <f t="shared" si="23"/>
        <v>0</v>
      </c>
    </row>
    <row r="31" spans="1:16" x14ac:dyDescent="0.25">
      <c r="A31" s="4"/>
      <c r="B31" s="4"/>
      <c r="C31" s="4" t="s">
        <v>13</v>
      </c>
      <c r="D31" s="4">
        <v>25</v>
      </c>
      <c r="E31" s="5">
        <v>2.5</v>
      </c>
      <c r="F31" s="4" t="s">
        <v>5</v>
      </c>
      <c r="G31" s="6" t="s">
        <v>25</v>
      </c>
      <c r="H31" s="7">
        <f t="shared" si="17"/>
        <v>1200</v>
      </c>
      <c r="I31" s="7">
        <f t="shared" si="18"/>
        <v>1040</v>
      </c>
      <c r="J31" s="7">
        <f t="shared" si="19"/>
        <v>880</v>
      </c>
      <c r="K31" s="8">
        <v>800</v>
      </c>
      <c r="L31" s="4"/>
      <c r="M31" s="8">
        <f t="shared" si="20"/>
        <v>0</v>
      </c>
      <c r="N31" s="8">
        <f t="shared" si="21"/>
        <v>0</v>
      </c>
      <c r="O31" s="8">
        <f t="shared" si="22"/>
        <v>0</v>
      </c>
      <c r="P31" s="8">
        <f t="shared" si="23"/>
        <v>0</v>
      </c>
    </row>
    <row r="32" spans="1:16" x14ac:dyDescent="0.25">
      <c r="A32" s="4"/>
      <c r="B32" s="4"/>
      <c r="C32" s="4" t="s">
        <v>13</v>
      </c>
      <c r="D32" s="4">
        <v>30</v>
      </c>
      <c r="E32" s="5">
        <v>3</v>
      </c>
      <c r="F32" s="4" t="s">
        <v>5</v>
      </c>
      <c r="G32" s="6" t="s">
        <v>25</v>
      </c>
      <c r="H32" s="7">
        <f t="shared" si="17"/>
        <v>1380</v>
      </c>
      <c r="I32" s="7">
        <f t="shared" si="18"/>
        <v>1196</v>
      </c>
      <c r="J32" s="7">
        <f t="shared" si="19"/>
        <v>1011.9999999999999</v>
      </c>
      <c r="K32" s="8">
        <v>919.99999999999989</v>
      </c>
      <c r="L32" s="4"/>
      <c r="M32" s="8">
        <f t="shared" si="20"/>
        <v>0</v>
      </c>
      <c r="N32" s="8">
        <f t="shared" si="21"/>
        <v>0</v>
      </c>
      <c r="O32" s="8">
        <f t="shared" si="22"/>
        <v>0</v>
      </c>
      <c r="P32" s="8">
        <f t="shared" si="23"/>
        <v>0</v>
      </c>
    </row>
    <row r="33" spans="1:16" x14ac:dyDescent="0.25">
      <c r="A33" s="4"/>
      <c r="B33" s="4"/>
      <c r="C33" s="4" t="s">
        <v>13</v>
      </c>
      <c r="D33" s="4">
        <v>35</v>
      </c>
      <c r="E33" s="5">
        <v>1.75</v>
      </c>
      <c r="F33" s="4" t="s">
        <v>4</v>
      </c>
      <c r="G33" s="6" t="s">
        <v>25</v>
      </c>
      <c r="H33" s="7">
        <f t="shared" si="17"/>
        <v>780</v>
      </c>
      <c r="I33" s="7">
        <f t="shared" si="18"/>
        <v>676</v>
      </c>
      <c r="J33" s="7">
        <f t="shared" si="19"/>
        <v>572</v>
      </c>
      <c r="K33" s="8">
        <v>520</v>
      </c>
      <c r="L33" s="4"/>
      <c r="M33" s="8">
        <f t="shared" si="20"/>
        <v>0</v>
      </c>
      <c r="N33" s="8">
        <f t="shared" si="21"/>
        <v>0</v>
      </c>
      <c r="O33" s="8">
        <f t="shared" si="22"/>
        <v>0</v>
      </c>
      <c r="P33" s="8">
        <f t="shared" si="23"/>
        <v>0</v>
      </c>
    </row>
    <row r="34" spans="1:16" x14ac:dyDescent="0.25">
      <c r="A34" s="4"/>
      <c r="B34" s="4"/>
      <c r="C34" s="4" t="s">
        <v>13</v>
      </c>
      <c r="D34" s="4">
        <v>40</v>
      </c>
      <c r="E34" s="5">
        <v>2</v>
      </c>
      <c r="F34" s="4" t="s">
        <v>4</v>
      </c>
      <c r="G34" s="6" t="s">
        <v>25</v>
      </c>
      <c r="H34" s="7">
        <f t="shared" si="17"/>
        <v>870</v>
      </c>
      <c r="I34" s="7">
        <f t="shared" si="18"/>
        <v>754</v>
      </c>
      <c r="J34" s="7">
        <f t="shared" si="19"/>
        <v>638</v>
      </c>
      <c r="K34" s="8">
        <v>580</v>
      </c>
      <c r="L34" s="4"/>
      <c r="M34" s="8">
        <f t="shared" si="20"/>
        <v>0</v>
      </c>
      <c r="N34" s="8">
        <f t="shared" si="21"/>
        <v>0</v>
      </c>
      <c r="O34" s="8">
        <f t="shared" si="22"/>
        <v>0</v>
      </c>
      <c r="P34" s="8">
        <f t="shared" si="23"/>
        <v>0</v>
      </c>
    </row>
    <row r="35" spans="1:16" x14ac:dyDescent="0.25">
      <c r="A35" s="4"/>
      <c r="B35" s="4"/>
      <c r="C35" s="4" t="s">
        <v>13</v>
      </c>
      <c r="D35" s="4">
        <v>45</v>
      </c>
      <c r="E35" s="5">
        <v>2.25</v>
      </c>
      <c r="F35" s="4" t="s">
        <v>4</v>
      </c>
      <c r="G35" s="6" t="s">
        <v>25</v>
      </c>
      <c r="H35" s="7">
        <f t="shared" si="17"/>
        <v>960</v>
      </c>
      <c r="I35" s="7">
        <f t="shared" si="18"/>
        <v>832</v>
      </c>
      <c r="J35" s="7">
        <f t="shared" si="19"/>
        <v>704</v>
      </c>
      <c r="K35" s="8">
        <v>640</v>
      </c>
      <c r="L35" s="4"/>
      <c r="M35" s="8">
        <f t="shared" si="20"/>
        <v>0</v>
      </c>
      <c r="N35" s="8">
        <f t="shared" si="21"/>
        <v>0</v>
      </c>
      <c r="O35" s="8">
        <f t="shared" si="22"/>
        <v>0</v>
      </c>
      <c r="P35" s="8">
        <f t="shared" si="23"/>
        <v>0</v>
      </c>
    </row>
    <row r="36" spans="1:16" x14ac:dyDescent="0.25">
      <c r="A36" s="4"/>
      <c r="B36" s="4"/>
      <c r="C36" s="4" t="s">
        <v>13</v>
      </c>
      <c r="D36" s="4">
        <v>50</v>
      </c>
      <c r="E36" s="5">
        <v>2.5</v>
      </c>
      <c r="F36" s="4" t="s">
        <v>4</v>
      </c>
      <c r="G36" s="6" t="s">
        <v>25</v>
      </c>
      <c r="H36" s="7">
        <f t="shared" si="17"/>
        <v>1050</v>
      </c>
      <c r="I36" s="7">
        <f t="shared" si="18"/>
        <v>910</v>
      </c>
      <c r="J36" s="7">
        <f t="shared" si="19"/>
        <v>770</v>
      </c>
      <c r="K36" s="8">
        <v>700</v>
      </c>
      <c r="L36" s="4"/>
      <c r="M36" s="8">
        <f t="shared" si="20"/>
        <v>0</v>
      </c>
      <c r="N36" s="8">
        <f t="shared" si="21"/>
        <v>0</v>
      </c>
      <c r="O36" s="8">
        <f t="shared" si="22"/>
        <v>0</v>
      </c>
      <c r="P36" s="8">
        <f t="shared" si="23"/>
        <v>0</v>
      </c>
    </row>
    <row r="37" spans="1:16" x14ac:dyDescent="0.25">
      <c r="A37" s="4"/>
      <c r="B37" s="4"/>
      <c r="C37" s="4" t="s">
        <v>13</v>
      </c>
      <c r="D37" s="4">
        <v>55</v>
      </c>
      <c r="E37" s="5">
        <v>2.75</v>
      </c>
      <c r="F37" s="4" t="s">
        <v>4</v>
      </c>
      <c r="G37" s="6" t="s">
        <v>25</v>
      </c>
      <c r="H37" s="7">
        <f t="shared" si="17"/>
        <v>1140</v>
      </c>
      <c r="I37" s="7">
        <f t="shared" si="18"/>
        <v>988</v>
      </c>
      <c r="J37" s="7">
        <f t="shared" si="19"/>
        <v>836</v>
      </c>
      <c r="K37" s="8">
        <v>760</v>
      </c>
      <c r="L37" s="4"/>
      <c r="M37" s="8">
        <f t="shared" si="20"/>
        <v>0</v>
      </c>
      <c r="N37" s="8">
        <f t="shared" si="21"/>
        <v>0</v>
      </c>
      <c r="O37" s="8">
        <f t="shared" si="22"/>
        <v>0</v>
      </c>
      <c r="P37" s="8">
        <f t="shared" si="23"/>
        <v>0</v>
      </c>
    </row>
    <row r="38" spans="1:16" x14ac:dyDescent="0.25">
      <c r="A38" s="4"/>
      <c r="B38" s="4"/>
      <c r="C38" s="4" t="s">
        <v>13</v>
      </c>
      <c r="D38" s="4">
        <v>60</v>
      </c>
      <c r="E38" s="5">
        <v>3</v>
      </c>
      <c r="F38" s="4" t="s">
        <v>4</v>
      </c>
      <c r="G38" s="6" t="s">
        <v>25</v>
      </c>
      <c r="H38" s="7">
        <f t="shared" si="17"/>
        <v>1230</v>
      </c>
      <c r="I38" s="7">
        <f t="shared" si="18"/>
        <v>1066</v>
      </c>
      <c r="J38" s="7">
        <f t="shared" si="19"/>
        <v>901.99999999999989</v>
      </c>
      <c r="K38" s="8">
        <v>819.99999999999989</v>
      </c>
      <c r="L38" s="4"/>
      <c r="M38" s="8">
        <f t="shared" si="20"/>
        <v>0</v>
      </c>
      <c r="N38" s="8">
        <f t="shared" si="21"/>
        <v>0</v>
      </c>
      <c r="O38" s="8">
        <f t="shared" si="22"/>
        <v>0</v>
      </c>
      <c r="P38" s="8">
        <f t="shared" si="23"/>
        <v>0</v>
      </c>
    </row>
    <row r="39" spans="1:16" ht="23.25" x14ac:dyDescent="0.35">
      <c r="K39" s="29" t="s">
        <v>23</v>
      </c>
      <c r="L39" s="30">
        <f>SUM(L7:L14,L16:L26,L28:L38)</f>
        <v>0</v>
      </c>
      <c r="M39" s="8">
        <f>SUM(M28:M38,M16:M26,M7:M14)</f>
        <v>0</v>
      </c>
      <c r="N39" s="8">
        <f>SUM(N28:N38,N16:N26,N7:N14)</f>
        <v>0</v>
      </c>
      <c r="O39" s="8">
        <f>SUM(O28:O38,O16:O26,O7:O14)</f>
        <v>0</v>
      </c>
      <c r="P39" s="8">
        <f>SUM(P28:P38,P16:P26,P7:P14)</f>
        <v>0</v>
      </c>
    </row>
    <row r="40" spans="1:16" x14ac:dyDescent="0.25">
      <c r="J40" s="50" t="s">
        <v>24</v>
      </c>
      <c r="K40" s="51"/>
      <c r="L40" s="28">
        <f>L7*E7+L9*E9+L11*E11+L8*E8+L10*E10+L12*E12+L13*E13+L14*E14+L16*E16+L17*E17+L18*E18+L19*E19+L20*E20+L21*E21+L22*E22+L23*E23+L24*E24+L25*E25+L26*E26+L28*E28+L29*E29+L30*E30+L31*E31+L32*E32+L33*E33+L34*E34+L35*E35+L36*E36+L37*E37+L38*E38</f>
        <v>0</v>
      </c>
    </row>
  </sheetData>
  <mergeCells count="6">
    <mergeCell ref="B6:O6"/>
    <mergeCell ref="B15:O15"/>
    <mergeCell ref="B27:O27"/>
    <mergeCell ref="J40:K40"/>
    <mergeCell ref="B1:C4"/>
    <mergeCell ref="F3:H3"/>
  </mergeCells>
  <hyperlinks>
    <hyperlink ref="E2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dcterms:created xsi:type="dcterms:W3CDTF">2023-02-08T09:43:42Z</dcterms:created>
  <dcterms:modified xsi:type="dcterms:W3CDTF">2023-03-22T23:41:11Z</dcterms:modified>
</cp:coreProperties>
</file>